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'Individual'!$C$4:$AN$51</definedName>
    <definedName name="_xlnm.Print_Area" localSheetId="0">'Equips 1aC'!$A$1:$I$50</definedName>
    <definedName name="_xlnm.Print_Area" localSheetId="3">'Individual'!$A$1:$AN$42</definedName>
    <definedName name="Imprimir_área_IM" localSheetId="3">'Individual'!$A$1:$AN$50</definedName>
  </definedNames>
  <calcPr fullCalcOnLoad="1"/>
</workbook>
</file>

<file path=xl/sharedStrings.xml><?xml version="1.0" encoding="utf-8"?>
<sst xmlns="http://schemas.openxmlformats.org/spreadsheetml/2006/main" count="132" uniqueCount="67">
  <si>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</si>
  <si>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</si>
  <si>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</si>
  <si>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</si>
  <si>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</si>
  <si>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</si>
  <si>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</si>
  <si>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</si>
  <si>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</si>
  <si>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</si>
  <si>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</si>
  <si>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</si>
  <si>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</si>
  <si>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</si>
  <si>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</si>
  <si>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</si>
  <si>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</si>
  <si>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</si>
  <si>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</si>
  <si>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</si>
  <si>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</si>
  <si>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</si>
  <si>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</si>
  <si>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</si>
  <si>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</si>
  <si>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</si>
  <si>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</si>
  <si>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</si>
  <si>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2012-2013</t>
  </si>
  <si>
    <t>1a DVISIÓ MASCULINA B</t>
  </si>
  <si>
    <t>BARCELONA A</t>
  </si>
  <si>
    <t>BLACK BOWL</t>
  </si>
  <si>
    <t>CAT FIGUERES A</t>
  </si>
  <si>
    <t>PENEDÈS A</t>
  </si>
  <si>
    <t>SEVEN-3 A</t>
  </si>
  <si>
    <t>COMARCAL</t>
  </si>
  <si>
    <t>JOSEP GUÀRDIA GARCÍA</t>
  </si>
  <si>
    <t>ÀLVAR CARDONA BURGUÉS</t>
  </si>
  <si>
    <t>MANEL CIERO BENÍTEZ</t>
  </si>
  <si>
    <t>ÁLVARO J. CARDONA ROSELL</t>
  </si>
  <si>
    <t>SERGI MONTAÑA LÓPEZ</t>
  </si>
  <si>
    <t>DAVID NIETO MONTÁÑEZ</t>
  </si>
  <si>
    <t>IVAN LÓPEZ LÓPEZ</t>
  </si>
  <si>
    <t>JORDI MONGE CREIXELL</t>
  </si>
  <si>
    <t>PERE ESCOBAR CUIXART</t>
  </si>
  <si>
    <t>SERGIO RODRÍGUEZ RUÍZ</t>
  </si>
  <si>
    <t>AGUSTÍN RABANEDA PEDRÓS</t>
  </si>
  <si>
    <t>ALBERT VIÑOLAS VÀLLEGA</t>
  </si>
  <si>
    <t>NARCÍS SISTACHS TRIOLÀ</t>
  </si>
  <si>
    <t>MANEL GIMENO ALBERT</t>
  </si>
  <si>
    <t>CARLOS MARTÍ PI-FIGUERAS</t>
  </si>
  <si>
    <t>CARLOS DOMÍNGUEZ MARTÍNEZ</t>
  </si>
  <si>
    <t>JORDI GUIMÓ TORRENTS</t>
  </si>
  <si>
    <t>MIQUEL À. GUIMERÀ GAVILAN</t>
  </si>
  <si>
    <t>JONATHAN GARCÍA RODRÍGUEZ</t>
  </si>
  <si>
    <t>AMARO CAYUELA VICTORIA</t>
  </si>
  <si>
    <t>OLIVER CAYUELA PUNZANO</t>
  </si>
  <si>
    <t>PERE SADURNÍ ESCOLFET</t>
  </si>
  <si>
    <t>ANDRÉS MORAES RODRÍGUEZ</t>
  </si>
  <si>
    <t>DAVID LÓPEZ BROSED</t>
  </si>
  <si>
    <t>MIGUEL A. SEOANE DOMÍNGUEZ</t>
  </si>
  <si>
    <t>FRANCISCO HERNÁNDEZ ESPINOSA</t>
  </si>
  <si>
    <t>JAVIER CRESPI ATSET</t>
  </si>
  <si>
    <t>MANUEL LÓPEZ ENRÍQUEZ</t>
  </si>
  <si>
    <t>ANTONIO RUÍZ RODRÍGUEZ</t>
  </si>
  <si>
    <t>FELIPE BERRUEZO PÉREZ</t>
  </si>
  <si>
    <t>ÒSCAR COLOM CANILLAS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</si>
</sst>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19" fillId="34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15" fontId="19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4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41189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30</v>
      </c>
      <c r="D9" s="29"/>
      <c r="E9" s="30">
        <v>3</v>
      </c>
      <c r="G9" s="28" t="s">
        <v>31</v>
      </c>
      <c r="I9" s="30">
        <v>7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32</v>
      </c>
      <c r="E11" s="30">
        <v>8</v>
      </c>
      <c r="F11" s="30"/>
      <c r="G11" s="28" t="s">
        <v>33</v>
      </c>
      <c r="I11" s="30">
        <v>2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34</v>
      </c>
      <c r="E13" s="30">
        <v>6</v>
      </c>
      <c r="F13" s="30"/>
      <c r="G13" s="28" t="s">
        <v>35</v>
      </c>
      <c r="I13" s="30">
        <v>4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SEVEN-3 A</v>
      </c>
      <c r="E15" s="30">
        <v>8</v>
      </c>
      <c r="F15" s="30"/>
      <c r="G15" s="28" t="str">
        <f>G11</f>
        <v>PENEDÈS A</v>
      </c>
      <c r="I15" s="30">
        <v>2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BARCELONA A</v>
      </c>
      <c r="E17" s="30">
        <v>9</v>
      </c>
      <c r="F17" s="30"/>
      <c r="G17" s="28" t="str">
        <f>G13</f>
        <v>COMARCAL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BLACK BOWL</v>
      </c>
      <c r="E19" s="30">
        <v>4</v>
      </c>
      <c r="F19" s="30"/>
      <c r="G19" s="28" t="str">
        <f>C11</f>
        <v>CAT FIGUERES A</v>
      </c>
      <c r="I19" s="30">
        <v>6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CAT FIGUERES A</v>
      </c>
      <c r="E21" s="30">
        <v>1</v>
      </c>
      <c r="F21" s="30"/>
      <c r="G21" s="28" t="str">
        <f>C9</f>
        <v>BARCELONA A</v>
      </c>
      <c r="I21" s="30">
        <v>9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BLACK BOWL</v>
      </c>
      <c r="E23" s="30">
        <v>2</v>
      </c>
      <c r="F23" s="30"/>
      <c r="G23" s="28" t="str">
        <f>C13</f>
        <v>SEVEN-3 A</v>
      </c>
      <c r="I23" s="30">
        <v>8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COMARCAL</v>
      </c>
      <c r="E25" s="30">
        <v>8</v>
      </c>
      <c r="F25" s="30"/>
      <c r="G25" s="28" t="str">
        <f>G11</f>
        <v>PENEDÈS A</v>
      </c>
      <c r="I25" s="30">
        <v>2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BLACK BOWL</v>
      </c>
      <c r="E27" s="30">
        <v>4</v>
      </c>
      <c r="F27" s="30"/>
      <c r="G27" s="28" t="str">
        <f>G13</f>
        <v>COMARCAL</v>
      </c>
      <c r="I27" s="30">
        <v>6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PENEDÈS A</v>
      </c>
      <c r="E29" s="30">
        <v>1</v>
      </c>
      <c r="F29" s="30"/>
      <c r="G29" s="28" t="str">
        <f>C9</f>
        <v>BARCELONA A</v>
      </c>
      <c r="I29" s="30">
        <v>9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CAT FIGUERES A</v>
      </c>
      <c r="E31" s="30">
        <v>3</v>
      </c>
      <c r="G31" s="28" t="str">
        <f>C13</f>
        <v>SEVEN-3 A</v>
      </c>
      <c r="I31" s="30">
        <v>7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BARCELONA A</v>
      </c>
      <c r="E33" s="30">
        <v>8</v>
      </c>
      <c r="G33" s="28" t="str">
        <f>C13</f>
        <v>SEVEN-3 A</v>
      </c>
      <c r="I33" s="30">
        <v>2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COMARCAL</v>
      </c>
      <c r="E35" s="30">
        <v>8</v>
      </c>
      <c r="G35" s="28" t="str">
        <f>C11</f>
        <v>CAT FIGUERES A</v>
      </c>
      <c r="I35" s="30">
        <v>2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PENEDÈS A</v>
      </c>
      <c r="E37" s="30">
        <v>6</v>
      </c>
      <c r="G37" s="28" t="str">
        <f>G9</f>
        <v>BLACK BOWL</v>
      </c>
      <c r="I37" s="30">
        <v>4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30</v>
      </c>
      <c r="C45" s="44"/>
      <c r="D45" s="45"/>
      <c r="E45" s="46">
        <f>3+9+9+9+8</f>
        <v>38</v>
      </c>
      <c r="F45" s="47"/>
      <c r="G45" s="47"/>
      <c r="H45" s="48">
        <f>SUM(E45:G45)</f>
        <v>38</v>
      </c>
      <c r="J45" s="1"/>
      <c r="K45" s="1"/>
    </row>
    <row r="46" spans="2:11" ht="21">
      <c r="B46" s="49" t="s">
        <v>34</v>
      </c>
      <c r="C46" s="36"/>
      <c r="D46" s="52"/>
      <c r="E46" s="46">
        <f>6+8+8+7+2</f>
        <v>31</v>
      </c>
      <c r="F46" s="47"/>
      <c r="G46" s="47"/>
      <c r="H46" s="48">
        <f>SUM(E46:G46)</f>
        <v>31</v>
      </c>
      <c r="J46" s="52"/>
      <c r="K46" s="52"/>
    </row>
    <row r="47" spans="2:11" ht="21">
      <c r="B47" s="43" t="s">
        <v>35</v>
      </c>
      <c r="C47" s="44"/>
      <c r="D47" s="45"/>
      <c r="E47" s="46">
        <f>4+1+8+6+8</f>
        <v>27</v>
      </c>
      <c r="F47" s="47"/>
      <c r="G47" s="47"/>
      <c r="H47" s="48">
        <f>SUM(E47:G47)</f>
        <v>27</v>
      </c>
      <c r="J47" s="52"/>
      <c r="K47" s="52"/>
    </row>
    <row r="48" spans="2:11" ht="21">
      <c r="B48" s="43" t="s">
        <v>31</v>
      </c>
      <c r="C48" s="44"/>
      <c r="D48" s="45"/>
      <c r="E48" s="46">
        <f>7+4+2+4+4</f>
        <v>21</v>
      </c>
      <c r="F48" s="51"/>
      <c r="G48" s="51"/>
      <c r="H48" s="48">
        <f>SUM(E48:G48)</f>
        <v>21</v>
      </c>
      <c r="J48" s="52"/>
      <c r="K48" s="52"/>
    </row>
    <row r="49" spans="2:11" ht="21">
      <c r="B49" s="43" t="s">
        <v>32</v>
      </c>
      <c r="C49" s="44"/>
      <c r="D49" s="45"/>
      <c r="E49" s="46">
        <f>8+6+1+3+2</f>
        <v>20</v>
      </c>
      <c r="F49" s="47"/>
      <c r="G49" s="47"/>
      <c r="H49" s="48">
        <f>SUM(E49:G49)</f>
        <v>20</v>
      </c>
      <c r="J49" s="52"/>
      <c r="K49" s="52"/>
    </row>
    <row r="50" spans="2:11" ht="21">
      <c r="B50" s="43" t="s">
        <v>33</v>
      </c>
      <c r="C50" s="53"/>
      <c r="D50" s="54"/>
      <c r="E50" s="46">
        <f>2+2+2+1+6</f>
        <v>13</v>
      </c>
      <c r="F50" s="47"/>
      <c r="G50" s="47"/>
      <c r="H50" s="48">
        <f>SUM(E50:G50)</f>
        <v>13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D5" sqref="D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/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D9" s="29"/>
      <c r="E9" s="30"/>
      <c r="I9" s="30"/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E11" s="30"/>
      <c r="F11" s="30"/>
      <c r="I11" s="30"/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E13" s="30"/>
      <c r="F13" s="30"/>
      <c r="I13" s="30"/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>
        <f>C13</f>
        <v>0</v>
      </c>
      <c r="E15" s="30"/>
      <c r="F15" s="30"/>
      <c r="G15" s="28">
        <f>G11</f>
        <v>0</v>
      </c>
      <c r="I15" s="30"/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>
        <f>C9</f>
        <v>0</v>
      </c>
      <c r="E17" s="30"/>
      <c r="F17" s="30"/>
      <c r="G17" s="28">
        <f>G13</f>
        <v>0</v>
      </c>
      <c r="I17" s="30"/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>
        <f>G9</f>
        <v>0</v>
      </c>
      <c r="E19" s="30"/>
      <c r="F19" s="30"/>
      <c r="G19" s="28">
        <f>C11</f>
        <v>0</v>
      </c>
      <c r="I19" s="30"/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>
        <f>C11</f>
        <v>0</v>
      </c>
      <c r="E21" s="30"/>
      <c r="F21" s="30"/>
      <c r="G21" s="28">
        <f>C9</f>
        <v>0</v>
      </c>
      <c r="I21" s="30"/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>
        <f>G9</f>
        <v>0</v>
      </c>
      <c r="E23" s="30"/>
      <c r="F23" s="30"/>
      <c r="G23" s="28">
        <f>C13</f>
        <v>0</v>
      </c>
      <c r="I23" s="30"/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>
        <f>G13</f>
        <v>0</v>
      </c>
      <c r="E25" s="30"/>
      <c r="F25" s="30"/>
      <c r="G25" s="28">
        <f>G11</f>
        <v>0</v>
      </c>
      <c r="I25" s="30"/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>
        <f>G9</f>
        <v>0</v>
      </c>
      <c r="E27" s="30"/>
      <c r="F27" s="30"/>
      <c r="G27" s="28">
        <f>G13</f>
        <v>0</v>
      </c>
      <c r="I27" s="30"/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>
        <f>G11</f>
        <v>0</v>
      </c>
      <c r="E29" s="30"/>
      <c r="F29" s="30"/>
      <c r="G29" s="28">
        <f>C9</f>
        <v>0</v>
      </c>
      <c r="I29" s="30"/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>
        <f>C11</f>
        <v>0</v>
      </c>
      <c r="E31" s="30"/>
      <c r="G31" s="28">
        <f>C13</f>
        <v>0</v>
      </c>
      <c r="I31" s="30"/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>
        <f>C9</f>
        <v>0</v>
      </c>
      <c r="E33" s="30"/>
      <c r="G33" s="28">
        <f>C13</f>
        <v>0</v>
      </c>
      <c r="I33" s="30"/>
    </row>
    <row r="34" spans="1:9" s="28" customFormat="1" ht="12.75">
      <c r="A34" s="27"/>
      <c r="E34" s="30"/>
      <c r="I34" s="30"/>
    </row>
    <row r="35" spans="1:9" s="28" customFormat="1" ht="12.75">
      <c r="A35" s="27"/>
      <c r="C35" s="28">
        <f>G13</f>
        <v>0</v>
      </c>
      <c r="E35" s="30"/>
      <c r="G35" s="28">
        <f>C11</f>
        <v>0</v>
      </c>
      <c r="I35" s="30"/>
    </row>
    <row r="36" spans="1:9" s="28" customFormat="1" ht="12.75">
      <c r="A36" s="27"/>
      <c r="E36" s="30"/>
      <c r="I36" s="30"/>
    </row>
    <row r="37" spans="1:9" s="28" customFormat="1" ht="12.75">
      <c r="A37" s="27"/>
      <c r="C37" s="28">
        <f>G11</f>
        <v>0</v>
      </c>
      <c r="E37" s="30"/>
      <c r="G37" s="28">
        <f>G9</f>
        <v>0</v>
      </c>
      <c r="I37" s="30"/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/>
      <c r="C45" s="44"/>
      <c r="D45" s="45"/>
      <c r="E45" s="46"/>
      <c r="F45" s="46"/>
      <c r="G45" s="51"/>
      <c r="H45" s="48">
        <f aca="true" t="shared" si="0" ref="H45:H50">SUM(E45:G45)</f>
        <v>0</v>
      </c>
      <c r="J45" s="1"/>
      <c r="K45" s="1"/>
    </row>
    <row r="46" spans="2:11" ht="21">
      <c r="B46" s="49"/>
      <c r="C46" s="50"/>
      <c r="D46" s="36"/>
      <c r="E46" s="46"/>
      <c r="F46" s="46"/>
      <c r="G46" s="47"/>
      <c r="H46" s="48">
        <f t="shared" si="0"/>
        <v>0</v>
      </c>
      <c r="J46" s="52"/>
      <c r="K46" s="52"/>
    </row>
    <row r="47" spans="2:11" ht="21">
      <c r="B47" s="43"/>
      <c r="C47" s="44"/>
      <c r="D47" s="45"/>
      <c r="E47" s="46"/>
      <c r="F47" s="46"/>
      <c r="G47" s="51"/>
      <c r="H47" s="48">
        <f t="shared" si="0"/>
        <v>0</v>
      </c>
      <c r="J47" s="52"/>
      <c r="K47" s="52"/>
    </row>
    <row r="48" spans="2:11" ht="21">
      <c r="B48" s="43"/>
      <c r="C48" s="53"/>
      <c r="D48" s="54"/>
      <c r="E48" s="46"/>
      <c r="F48" s="46"/>
      <c r="G48" s="47"/>
      <c r="H48" s="48">
        <f t="shared" si="0"/>
        <v>0</v>
      </c>
      <c r="J48" s="52"/>
      <c r="K48" s="52"/>
    </row>
    <row r="49" spans="2:11" ht="21">
      <c r="B49" s="43"/>
      <c r="C49" s="44"/>
      <c r="D49" s="45"/>
      <c r="E49" s="46"/>
      <c r="F49" s="46"/>
      <c r="G49" s="47"/>
      <c r="H49" s="48">
        <f t="shared" si="0"/>
        <v>0</v>
      </c>
      <c r="J49" s="52"/>
      <c r="K49" s="52"/>
    </row>
    <row r="50" spans="2:11" ht="21">
      <c r="B50" s="43"/>
      <c r="C50" s="53"/>
      <c r="D50" s="54"/>
      <c r="E50" s="46"/>
      <c r="F50" s="46"/>
      <c r="G50" s="47"/>
      <c r="H50" s="48">
        <f t="shared" si="0"/>
        <v>0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4">
      <selection activeCell="D5" sqref="D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/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D9" s="29"/>
      <c r="E9" s="30"/>
      <c r="I9" s="30"/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E11" s="30"/>
      <c r="F11" s="30"/>
      <c r="I11" s="30"/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E13" s="30"/>
      <c r="F13" s="30"/>
      <c r="I13" s="30"/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>
        <f>C13</f>
        <v>0</v>
      </c>
      <c r="E15" s="30"/>
      <c r="F15" s="30"/>
      <c r="G15" s="28">
        <f>G11</f>
        <v>0</v>
      </c>
      <c r="I15" s="30"/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>
        <f>C9</f>
        <v>0</v>
      </c>
      <c r="E17" s="30"/>
      <c r="F17" s="30"/>
      <c r="G17" s="28">
        <f>G13</f>
        <v>0</v>
      </c>
      <c r="I17" s="30"/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>
        <f>G9</f>
        <v>0</v>
      </c>
      <c r="E19" s="30"/>
      <c r="F19" s="30"/>
      <c r="G19" s="28">
        <f>C11</f>
        <v>0</v>
      </c>
      <c r="I19" s="30"/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>
        <f>C11</f>
        <v>0</v>
      </c>
      <c r="E21" s="30"/>
      <c r="F21" s="30"/>
      <c r="G21" s="28">
        <f>C9</f>
        <v>0</v>
      </c>
      <c r="I21" s="30"/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>
        <f>G9</f>
        <v>0</v>
      </c>
      <c r="E23" s="30"/>
      <c r="F23" s="30"/>
      <c r="G23" s="28">
        <f>C13</f>
        <v>0</v>
      </c>
      <c r="I23" s="30"/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>
        <f>G13</f>
        <v>0</v>
      </c>
      <c r="E25" s="30"/>
      <c r="F25" s="30"/>
      <c r="G25" s="28">
        <f>G11</f>
        <v>0</v>
      </c>
      <c r="I25" s="30"/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>
        <f>G9</f>
        <v>0</v>
      </c>
      <c r="E27" s="30"/>
      <c r="F27" s="30"/>
      <c r="G27" s="28">
        <f>G13</f>
        <v>0</v>
      </c>
      <c r="I27" s="30"/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>
        <f>G11</f>
        <v>0</v>
      </c>
      <c r="E29" s="30"/>
      <c r="F29" s="30"/>
      <c r="G29" s="28">
        <f>C9</f>
        <v>0</v>
      </c>
      <c r="I29" s="30"/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>
        <f>C11</f>
        <v>0</v>
      </c>
      <c r="E31" s="30"/>
      <c r="G31" s="28">
        <f>C13</f>
        <v>0</v>
      </c>
      <c r="I31" s="30"/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>
        <f>C9</f>
        <v>0</v>
      </c>
      <c r="E33" s="30"/>
      <c r="G33" s="28">
        <f>C13</f>
        <v>0</v>
      </c>
      <c r="I33" s="30"/>
    </row>
    <row r="34" spans="1:9" s="28" customFormat="1" ht="12.75">
      <c r="A34" s="27"/>
      <c r="E34" s="30"/>
      <c r="I34" s="30"/>
    </row>
    <row r="35" spans="1:9" s="28" customFormat="1" ht="12.75">
      <c r="A35" s="27"/>
      <c r="C35" s="28">
        <f>G13</f>
        <v>0</v>
      </c>
      <c r="E35" s="30"/>
      <c r="G35" s="28">
        <f>C11</f>
        <v>0</v>
      </c>
      <c r="I35" s="30"/>
    </row>
    <row r="36" spans="1:9" s="28" customFormat="1" ht="12.75">
      <c r="A36" s="27"/>
      <c r="E36" s="30"/>
      <c r="I36" s="30"/>
    </row>
    <row r="37" spans="1:9" s="28" customFormat="1" ht="12.75">
      <c r="A37" s="27"/>
      <c r="C37" s="28">
        <f>G11</f>
        <v>0</v>
      </c>
      <c r="E37" s="30"/>
      <c r="G37" s="28">
        <f>G9</f>
        <v>0</v>
      </c>
      <c r="I37" s="30"/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/>
      <c r="C45" s="44"/>
      <c r="D45" s="45"/>
      <c r="E45" s="46"/>
      <c r="F45" s="46"/>
      <c r="G45" s="46"/>
      <c r="H45" s="48">
        <f aca="true" t="shared" si="0" ref="H45:H50">SUM(E45:G45)</f>
        <v>0</v>
      </c>
      <c r="J45" s="1"/>
      <c r="K45" s="1"/>
    </row>
    <row r="46" spans="2:11" ht="21">
      <c r="B46" s="49"/>
      <c r="C46" s="50"/>
      <c r="D46" s="36"/>
      <c r="E46" s="46"/>
      <c r="F46" s="46"/>
      <c r="G46" s="46"/>
      <c r="H46" s="48">
        <f t="shared" si="0"/>
        <v>0</v>
      </c>
      <c r="J46" s="52"/>
      <c r="K46" s="52"/>
    </row>
    <row r="47" spans="2:11" ht="21">
      <c r="B47" s="43"/>
      <c r="C47" s="44"/>
      <c r="D47" s="45"/>
      <c r="E47" s="46"/>
      <c r="F47" s="46"/>
      <c r="G47" s="46"/>
      <c r="H47" s="48">
        <f t="shared" si="0"/>
        <v>0</v>
      </c>
      <c r="J47" s="52"/>
      <c r="K47" s="52"/>
    </row>
    <row r="48" spans="2:11" ht="21">
      <c r="B48" s="43"/>
      <c r="C48" s="44"/>
      <c r="D48" s="45"/>
      <c r="E48" s="46"/>
      <c r="F48" s="46"/>
      <c r="G48" s="46"/>
      <c r="H48" s="48">
        <f t="shared" si="0"/>
        <v>0</v>
      </c>
      <c r="J48" s="52"/>
      <c r="K48" s="52"/>
    </row>
    <row r="49" spans="2:11" ht="21">
      <c r="B49" s="43"/>
      <c r="C49" s="53"/>
      <c r="D49" s="54"/>
      <c r="E49" s="46"/>
      <c r="F49" s="46"/>
      <c r="G49" s="46"/>
      <c r="H49" s="48">
        <f t="shared" si="0"/>
        <v>0</v>
      </c>
      <c r="J49" s="52"/>
      <c r="K49" s="52"/>
    </row>
    <row r="50" spans="2:11" ht="21">
      <c r="B50" s="43"/>
      <c r="C50" s="53"/>
      <c r="D50" s="54"/>
      <c r="E50" s="46"/>
      <c r="F50" s="46"/>
      <c r="G50" s="46"/>
      <c r="H50" s="48">
        <f t="shared" si="0"/>
        <v>0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zoomScale="85" zoomScaleNormal="85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7.00390625" style="9" customWidth="1"/>
    <col min="5" max="34" width="3.625" style="9" hidden="1" customWidth="1"/>
    <col min="35" max="35" width="6.00390625" style="9" bestFit="1" customWidth="1"/>
    <col min="36" max="37" width="5.50390625" style="9" bestFit="1" customWidth="1"/>
    <col min="38" max="38" width="6.125" style="9" customWidth="1"/>
    <col min="39" max="39" width="7.25390625" style="9" bestFit="1" customWidth="1"/>
    <col min="40" max="40" width="10.003906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673</v>
      </c>
      <c r="C4" s="7" t="s">
        <v>37</v>
      </c>
      <c r="D4" s="7" t="s">
        <v>30</v>
      </c>
      <c r="E4" s="7">
        <v>160</v>
      </c>
      <c r="F4" s="7">
        <v>243</v>
      </c>
      <c r="G4" s="7">
        <v>228</v>
      </c>
      <c r="H4" s="7">
        <v>205</v>
      </c>
      <c r="I4" s="7">
        <v>194</v>
      </c>
      <c r="J4" s="7">
        <v>235</v>
      </c>
      <c r="K4" s="7">
        <v>234</v>
      </c>
      <c r="L4" s="7">
        <v>187</v>
      </c>
      <c r="M4" s="7">
        <v>213</v>
      </c>
      <c r="N4" s="7">
        <v>226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6">
        <f aca="true" t="shared" si="0" ref="AI4:AI42">SUM(E4:N4)</f>
        <v>2125</v>
      </c>
      <c r="AJ4" s="6">
        <f aca="true" t="shared" si="1" ref="AJ4:AJ42">SUM(O4:X4)</f>
        <v>0</v>
      </c>
      <c r="AK4" s="6">
        <f aca="true" t="shared" si="2" ref="AK4:AK42">SUM(Y4:AH4)</f>
        <v>0</v>
      </c>
      <c r="AL4" s="6">
        <f aca="true" t="shared" si="3" ref="AL4:AL42">SUM(AI4:AK4)</f>
        <v>2125</v>
      </c>
      <c r="AM4" s="6">
        <f aca="true" t="shared" si="4" ref="AM4:AM42">COUNT(E4:AH4)</f>
        <v>10</v>
      </c>
      <c r="AN4" s="8">
        <f aca="true" t="shared" si="5" ref="AN4:AN42">(AL4/AM4)</f>
        <v>212.5</v>
      </c>
    </row>
    <row r="5" spans="1:40" ht="12.75">
      <c r="A5" s="6">
        <v>2</v>
      </c>
      <c r="B5" s="7">
        <v>125</v>
      </c>
      <c r="C5" s="7" t="s">
        <v>36</v>
      </c>
      <c r="D5" s="7" t="s">
        <v>30</v>
      </c>
      <c r="E5" s="7"/>
      <c r="F5" s="7"/>
      <c r="G5" s="7">
        <v>167</v>
      </c>
      <c r="H5" s="7">
        <v>210</v>
      </c>
      <c r="I5" s="7">
        <v>225</v>
      </c>
      <c r="J5" s="7">
        <v>226</v>
      </c>
      <c r="K5" s="7">
        <v>237</v>
      </c>
      <c r="L5" s="7">
        <v>214</v>
      </c>
      <c r="M5" s="7">
        <v>204</v>
      </c>
      <c r="N5" s="7">
        <v>204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6">
        <f t="shared" si="0"/>
        <v>1687</v>
      </c>
      <c r="AJ5" s="6">
        <f t="shared" si="1"/>
        <v>0</v>
      </c>
      <c r="AK5" s="6">
        <f t="shared" si="2"/>
        <v>0</v>
      </c>
      <c r="AL5" s="6">
        <f t="shared" si="3"/>
        <v>1687</v>
      </c>
      <c r="AM5" s="6">
        <f t="shared" si="4"/>
        <v>8</v>
      </c>
      <c r="AN5" s="8">
        <f t="shared" si="5"/>
        <v>210.875</v>
      </c>
    </row>
    <row r="6" spans="1:40" ht="12.75">
      <c r="A6" s="6">
        <v>3</v>
      </c>
      <c r="B6" s="7">
        <v>2711</v>
      </c>
      <c r="C6" s="10" t="s">
        <v>57</v>
      </c>
      <c r="D6" s="7" t="s">
        <v>33</v>
      </c>
      <c r="E6" s="10">
        <v>179</v>
      </c>
      <c r="F6" s="10">
        <v>257</v>
      </c>
      <c r="G6" s="10">
        <v>119</v>
      </c>
      <c r="H6" s="10">
        <v>197</v>
      </c>
      <c r="I6" s="10">
        <v>237</v>
      </c>
      <c r="J6" s="10">
        <v>150</v>
      </c>
      <c r="K6" s="10">
        <v>182</v>
      </c>
      <c r="L6" s="10">
        <v>206</v>
      </c>
      <c r="M6" s="10">
        <v>205</v>
      </c>
      <c r="N6" s="10">
        <v>259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6">
        <f t="shared" si="0"/>
        <v>1991</v>
      </c>
      <c r="AJ6" s="6">
        <f t="shared" si="1"/>
        <v>0</v>
      </c>
      <c r="AK6" s="6">
        <f t="shared" si="2"/>
        <v>0</v>
      </c>
      <c r="AL6" s="6">
        <f t="shared" si="3"/>
        <v>1991</v>
      </c>
      <c r="AM6" s="6">
        <f t="shared" si="4"/>
        <v>10</v>
      </c>
      <c r="AN6" s="8">
        <f t="shared" si="5"/>
        <v>199.1</v>
      </c>
    </row>
    <row r="7" spans="1:40" ht="12.75">
      <c r="A7" s="6">
        <v>4</v>
      </c>
      <c r="B7" s="7">
        <v>1259</v>
      </c>
      <c r="C7" s="7" t="s">
        <v>41</v>
      </c>
      <c r="D7" s="7" t="s">
        <v>31</v>
      </c>
      <c r="E7" s="7">
        <v>129</v>
      </c>
      <c r="F7" s="7">
        <v>213</v>
      </c>
      <c r="G7" s="7">
        <v>247</v>
      </c>
      <c r="H7" s="7">
        <v>190</v>
      </c>
      <c r="I7" s="7">
        <v>265</v>
      </c>
      <c r="J7" s="7">
        <v>141</v>
      </c>
      <c r="K7" s="7">
        <v>223</v>
      </c>
      <c r="L7" s="7">
        <v>176</v>
      </c>
      <c r="M7" s="7">
        <v>195</v>
      </c>
      <c r="N7" s="7">
        <v>202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6">
        <f t="shared" si="0"/>
        <v>1981</v>
      </c>
      <c r="AJ7" s="6">
        <f t="shared" si="1"/>
        <v>0</v>
      </c>
      <c r="AK7" s="6">
        <f t="shared" si="2"/>
        <v>0</v>
      </c>
      <c r="AL7" s="6">
        <f t="shared" si="3"/>
        <v>1981</v>
      </c>
      <c r="AM7" s="6">
        <f t="shared" si="4"/>
        <v>10</v>
      </c>
      <c r="AN7" s="8">
        <f t="shared" si="5"/>
        <v>198.1</v>
      </c>
    </row>
    <row r="8" spans="1:40" ht="12.75">
      <c r="A8" s="6">
        <v>5</v>
      </c>
      <c r="B8" s="7">
        <v>170</v>
      </c>
      <c r="C8" s="7" t="s">
        <v>65</v>
      </c>
      <c r="D8" s="7" t="s">
        <v>35</v>
      </c>
      <c r="E8" s="7">
        <v>191</v>
      </c>
      <c r="F8" s="7">
        <v>206</v>
      </c>
      <c r="G8" s="7">
        <v>205</v>
      </c>
      <c r="H8" s="7">
        <v>156</v>
      </c>
      <c r="I8" s="7">
        <v>195</v>
      </c>
      <c r="J8" s="7">
        <v>194</v>
      </c>
      <c r="K8" s="7">
        <v>175</v>
      </c>
      <c r="L8" s="7">
        <v>258</v>
      </c>
      <c r="M8" s="7">
        <v>178</v>
      </c>
      <c r="N8" s="7">
        <v>211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6">
        <f t="shared" si="0"/>
        <v>1969</v>
      </c>
      <c r="AJ8" s="6">
        <f t="shared" si="1"/>
        <v>0</v>
      </c>
      <c r="AK8" s="6">
        <f t="shared" si="2"/>
        <v>0</v>
      </c>
      <c r="AL8" s="6">
        <f t="shared" si="3"/>
        <v>1969</v>
      </c>
      <c r="AM8" s="6">
        <f t="shared" si="4"/>
        <v>10</v>
      </c>
      <c r="AN8" s="8">
        <f t="shared" si="5"/>
        <v>196.9</v>
      </c>
    </row>
    <row r="9" spans="1:40" ht="12.75">
      <c r="A9" s="6">
        <v>6</v>
      </c>
      <c r="B9" s="7">
        <v>1243</v>
      </c>
      <c r="C9" s="7" t="s">
        <v>62</v>
      </c>
      <c r="D9" s="7" t="s">
        <v>34</v>
      </c>
      <c r="E9" s="7">
        <v>222</v>
      </c>
      <c r="F9" s="7">
        <v>211</v>
      </c>
      <c r="G9" s="7">
        <v>171</v>
      </c>
      <c r="H9" s="7">
        <v>213</v>
      </c>
      <c r="I9" s="7">
        <v>192</v>
      </c>
      <c r="J9" s="7">
        <v>191</v>
      </c>
      <c r="K9" s="7">
        <v>177</v>
      </c>
      <c r="L9" s="7">
        <v>182</v>
      </c>
      <c r="M9" s="7">
        <v>181</v>
      </c>
      <c r="N9" s="7">
        <v>202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6">
        <f t="shared" si="0"/>
        <v>1942</v>
      </c>
      <c r="AJ9" s="6">
        <f t="shared" si="1"/>
        <v>0</v>
      </c>
      <c r="AK9" s="6">
        <f t="shared" si="2"/>
        <v>0</v>
      </c>
      <c r="AL9" s="6">
        <f t="shared" si="3"/>
        <v>1942</v>
      </c>
      <c r="AM9" s="6">
        <f t="shared" si="4"/>
        <v>10</v>
      </c>
      <c r="AN9" s="8">
        <f t="shared" si="5"/>
        <v>194.2</v>
      </c>
    </row>
    <row r="10" spans="1:40" ht="12.75">
      <c r="A10" s="6">
        <v>7</v>
      </c>
      <c r="B10" s="7">
        <v>1542</v>
      </c>
      <c r="C10" s="7" t="s">
        <v>54</v>
      </c>
      <c r="D10" s="7" t="s">
        <v>33</v>
      </c>
      <c r="E10" s="7"/>
      <c r="F10" s="7"/>
      <c r="G10" s="7"/>
      <c r="H10" s="7">
        <v>194</v>
      </c>
      <c r="I10" s="7">
        <v>197</v>
      </c>
      <c r="J10" s="7">
        <v>176</v>
      </c>
      <c r="K10" s="7">
        <v>210</v>
      </c>
      <c r="L10" s="7">
        <v>192</v>
      </c>
      <c r="M10" s="7">
        <v>192</v>
      </c>
      <c r="N10" s="7">
        <v>187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6">
        <f t="shared" si="0"/>
        <v>1348</v>
      </c>
      <c r="AJ10" s="6">
        <f t="shared" si="1"/>
        <v>0</v>
      </c>
      <c r="AK10" s="6">
        <f t="shared" si="2"/>
        <v>0</v>
      </c>
      <c r="AL10" s="6">
        <f t="shared" si="3"/>
        <v>1348</v>
      </c>
      <c r="AM10" s="6">
        <f t="shared" si="4"/>
        <v>7</v>
      </c>
      <c r="AN10" s="8">
        <f t="shared" si="5"/>
        <v>192.57142857142858</v>
      </c>
    </row>
    <row r="11" spans="1:40" ht="12.75">
      <c r="A11" s="6">
        <v>8</v>
      </c>
      <c r="B11" s="7">
        <v>798</v>
      </c>
      <c r="C11" s="7" t="s">
        <v>48</v>
      </c>
      <c r="D11" s="7" t="s">
        <v>32</v>
      </c>
      <c r="E11" s="7">
        <v>208</v>
      </c>
      <c r="F11" s="7">
        <v>181</v>
      </c>
      <c r="G11" s="7">
        <v>231</v>
      </c>
      <c r="H11" s="7">
        <v>177</v>
      </c>
      <c r="I11" s="7">
        <v>193</v>
      </c>
      <c r="J11" s="7">
        <v>170</v>
      </c>
      <c r="K11" s="7">
        <v>171</v>
      </c>
      <c r="L11" s="7">
        <v>188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6">
        <f t="shared" si="0"/>
        <v>1519</v>
      </c>
      <c r="AJ11" s="6">
        <f t="shared" si="1"/>
        <v>0</v>
      </c>
      <c r="AK11" s="6">
        <f t="shared" si="2"/>
        <v>0</v>
      </c>
      <c r="AL11" s="6">
        <f t="shared" si="3"/>
        <v>1519</v>
      </c>
      <c r="AM11" s="6">
        <f t="shared" si="4"/>
        <v>8</v>
      </c>
      <c r="AN11" s="8">
        <f t="shared" si="5"/>
        <v>189.875</v>
      </c>
    </row>
    <row r="12" spans="1:40" ht="12.75">
      <c r="A12" s="6">
        <v>9</v>
      </c>
      <c r="B12" s="7">
        <v>1269</v>
      </c>
      <c r="C12" s="7" t="s">
        <v>51</v>
      </c>
      <c r="D12" s="7" t="s">
        <v>32</v>
      </c>
      <c r="E12" s="7"/>
      <c r="F12" s="7"/>
      <c r="G12" s="7"/>
      <c r="H12" s="7"/>
      <c r="I12" s="7"/>
      <c r="J12" s="7">
        <v>169</v>
      </c>
      <c r="K12" s="7">
        <v>187</v>
      </c>
      <c r="L12" s="7">
        <v>197</v>
      </c>
      <c r="M12" s="7">
        <v>191</v>
      </c>
      <c r="N12" s="7">
        <v>194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6">
        <f t="shared" si="0"/>
        <v>938</v>
      </c>
      <c r="AJ12" s="6">
        <f t="shared" si="1"/>
        <v>0</v>
      </c>
      <c r="AK12" s="6">
        <f t="shared" si="2"/>
        <v>0</v>
      </c>
      <c r="AL12" s="6">
        <f t="shared" si="3"/>
        <v>938</v>
      </c>
      <c r="AM12" s="6">
        <f t="shared" si="4"/>
        <v>5</v>
      </c>
      <c r="AN12" s="8">
        <f t="shared" si="5"/>
        <v>187.6</v>
      </c>
    </row>
    <row r="13" spans="1:40" ht="12.75">
      <c r="A13" s="6">
        <v>10</v>
      </c>
      <c r="B13" s="7">
        <v>1019</v>
      </c>
      <c r="C13" s="7" t="s">
        <v>58</v>
      </c>
      <c r="D13" s="7" t="s">
        <v>34</v>
      </c>
      <c r="E13" s="7">
        <v>194</v>
      </c>
      <c r="F13" s="7">
        <v>190</v>
      </c>
      <c r="G13" s="7">
        <v>187</v>
      </c>
      <c r="H13" s="7">
        <v>173</v>
      </c>
      <c r="I13" s="7">
        <v>165</v>
      </c>
      <c r="J13" s="7">
        <v>181</v>
      </c>
      <c r="K13" s="7"/>
      <c r="L13" s="7"/>
      <c r="M13" s="7">
        <v>207</v>
      </c>
      <c r="N13" s="7">
        <v>202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6">
        <f t="shared" si="0"/>
        <v>1499</v>
      </c>
      <c r="AJ13" s="6">
        <f t="shared" si="1"/>
        <v>0</v>
      </c>
      <c r="AK13" s="6">
        <f t="shared" si="2"/>
        <v>0</v>
      </c>
      <c r="AL13" s="6">
        <f t="shared" si="3"/>
        <v>1499</v>
      </c>
      <c r="AM13" s="6">
        <f t="shared" si="4"/>
        <v>8</v>
      </c>
      <c r="AN13" s="8">
        <f t="shared" si="5"/>
        <v>187.375</v>
      </c>
    </row>
    <row r="14" spans="1:40" ht="12.75">
      <c r="A14" s="6">
        <v>11</v>
      </c>
      <c r="B14" s="7">
        <v>1930</v>
      </c>
      <c r="C14" s="7" t="s">
        <v>60</v>
      </c>
      <c r="D14" s="7" t="s">
        <v>34</v>
      </c>
      <c r="E14" s="7"/>
      <c r="F14" s="7"/>
      <c r="G14" s="7"/>
      <c r="H14" s="7"/>
      <c r="I14" s="7"/>
      <c r="J14" s="7"/>
      <c r="K14" s="7">
        <v>219</v>
      </c>
      <c r="L14" s="7">
        <v>156</v>
      </c>
      <c r="M14" s="7">
        <v>213</v>
      </c>
      <c r="N14" s="7">
        <v>158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6">
        <f t="shared" si="0"/>
        <v>746</v>
      </c>
      <c r="AJ14" s="6">
        <f t="shared" si="1"/>
        <v>0</v>
      </c>
      <c r="AK14" s="6">
        <f t="shared" si="2"/>
        <v>0</v>
      </c>
      <c r="AL14" s="6">
        <f t="shared" si="3"/>
        <v>746</v>
      </c>
      <c r="AM14" s="6">
        <f t="shared" si="4"/>
        <v>4</v>
      </c>
      <c r="AN14" s="8">
        <f t="shared" si="5"/>
        <v>186.5</v>
      </c>
    </row>
    <row r="15" spans="1:40" ht="12.75">
      <c r="A15" s="6">
        <v>12</v>
      </c>
      <c r="B15" s="7">
        <v>1001</v>
      </c>
      <c r="C15" s="7" t="s">
        <v>61</v>
      </c>
      <c r="D15" s="7" t="s">
        <v>34</v>
      </c>
      <c r="E15" s="7">
        <v>183</v>
      </c>
      <c r="F15" s="7">
        <v>170</v>
      </c>
      <c r="G15" s="7">
        <v>169</v>
      </c>
      <c r="H15" s="7">
        <v>226</v>
      </c>
      <c r="I15" s="7">
        <v>176</v>
      </c>
      <c r="J15" s="7">
        <v>190</v>
      </c>
      <c r="K15" s="7">
        <v>191</v>
      </c>
      <c r="L15" s="7">
        <v>203</v>
      </c>
      <c r="M15" s="7">
        <v>185</v>
      </c>
      <c r="N15" s="7">
        <v>162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>
        <f t="shared" si="0"/>
        <v>1855</v>
      </c>
      <c r="AJ15" s="6">
        <f t="shared" si="1"/>
        <v>0</v>
      </c>
      <c r="AK15" s="6">
        <f t="shared" si="2"/>
        <v>0</v>
      </c>
      <c r="AL15" s="6">
        <f t="shared" si="3"/>
        <v>1855</v>
      </c>
      <c r="AM15" s="6">
        <f t="shared" si="4"/>
        <v>10</v>
      </c>
      <c r="AN15" s="8">
        <f t="shared" si="5"/>
        <v>185.5</v>
      </c>
    </row>
    <row r="16" spans="1:40" ht="12.75">
      <c r="A16" s="6">
        <v>13</v>
      </c>
      <c r="B16" s="7">
        <v>453</v>
      </c>
      <c r="C16" s="7" t="s">
        <v>53</v>
      </c>
      <c r="D16" s="7" t="s">
        <v>33</v>
      </c>
      <c r="E16" s="7">
        <v>193</v>
      </c>
      <c r="F16" s="7">
        <v>157</v>
      </c>
      <c r="G16" s="7">
        <v>145</v>
      </c>
      <c r="H16" s="7">
        <v>212</v>
      </c>
      <c r="I16" s="7">
        <v>189</v>
      </c>
      <c r="J16" s="7">
        <v>213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>
        <f t="shared" si="0"/>
        <v>1109</v>
      </c>
      <c r="AJ16" s="6">
        <f t="shared" si="1"/>
        <v>0</v>
      </c>
      <c r="AK16" s="6">
        <f t="shared" si="2"/>
        <v>0</v>
      </c>
      <c r="AL16" s="6">
        <f t="shared" si="3"/>
        <v>1109</v>
      </c>
      <c r="AM16" s="6">
        <f t="shared" si="4"/>
        <v>6</v>
      </c>
      <c r="AN16" s="8">
        <f t="shared" si="5"/>
        <v>184.83333333333334</v>
      </c>
    </row>
    <row r="17" spans="1:40" ht="12.75">
      <c r="A17" s="6">
        <v>14</v>
      </c>
      <c r="B17" s="7">
        <v>1653</v>
      </c>
      <c r="C17" s="7" t="s">
        <v>64</v>
      </c>
      <c r="D17" s="7" t="s">
        <v>35</v>
      </c>
      <c r="E17" s="7">
        <v>164</v>
      </c>
      <c r="F17" s="7">
        <v>174</v>
      </c>
      <c r="G17" s="7">
        <v>201</v>
      </c>
      <c r="H17" s="7">
        <v>158</v>
      </c>
      <c r="I17" s="7">
        <v>205</v>
      </c>
      <c r="J17" s="7">
        <v>188</v>
      </c>
      <c r="K17" s="7">
        <v>172</v>
      </c>
      <c r="L17" s="7">
        <v>205</v>
      </c>
      <c r="M17" s="7">
        <v>202</v>
      </c>
      <c r="N17" s="7">
        <v>178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">
        <f t="shared" si="0"/>
        <v>1847</v>
      </c>
      <c r="AJ17" s="6">
        <f t="shared" si="1"/>
        <v>0</v>
      </c>
      <c r="AK17" s="6">
        <f t="shared" si="2"/>
        <v>0</v>
      </c>
      <c r="AL17" s="6">
        <f t="shared" si="3"/>
        <v>1847</v>
      </c>
      <c r="AM17" s="6">
        <f t="shared" si="4"/>
        <v>10</v>
      </c>
      <c r="AN17" s="8">
        <f t="shared" si="5"/>
        <v>184.7</v>
      </c>
    </row>
    <row r="18" spans="1:40" ht="12.75">
      <c r="A18" s="6">
        <v>15</v>
      </c>
      <c r="B18" s="7">
        <v>66</v>
      </c>
      <c r="C18" s="7" t="s">
        <v>39</v>
      </c>
      <c r="D18" s="7" t="s">
        <v>30</v>
      </c>
      <c r="E18" s="7">
        <v>165</v>
      </c>
      <c r="F18" s="7">
        <v>170</v>
      </c>
      <c r="G18" s="7">
        <v>235</v>
      </c>
      <c r="H18" s="7">
        <v>161</v>
      </c>
      <c r="I18" s="7">
        <v>162</v>
      </c>
      <c r="J18" s="7">
        <v>198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6">
        <f t="shared" si="0"/>
        <v>1091</v>
      </c>
      <c r="AJ18" s="6">
        <f t="shared" si="1"/>
        <v>0</v>
      </c>
      <c r="AK18" s="6">
        <f t="shared" si="2"/>
        <v>0</v>
      </c>
      <c r="AL18" s="6">
        <f t="shared" si="3"/>
        <v>1091</v>
      </c>
      <c r="AM18" s="6">
        <f t="shared" si="4"/>
        <v>6</v>
      </c>
      <c r="AN18" s="8">
        <f t="shared" si="5"/>
        <v>181.83333333333334</v>
      </c>
    </row>
    <row r="19" spans="1:40" ht="12.75">
      <c r="A19" s="6">
        <v>16</v>
      </c>
      <c r="B19" s="7">
        <v>2403</v>
      </c>
      <c r="C19" s="7" t="s">
        <v>45</v>
      </c>
      <c r="D19" s="7" t="s">
        <v>31</v>
      </c>
      <c r="E19" s="7"/>
      <c r="F19" s="7"/>
      <c r="G19" s="7"/>
      <c r="H19" s="7">
        <v>199</v>
      </c>
      <c r="I19" s="7">
        <v>159</v>
      </c>
      <c r="J19" s="7">
        <v>190</v>
      </c>
      <c r="K19" s="7">
        <v>179</v>
      </c>
      <c r="L19" s="7">
        <v>217</v>
      </c>
      <c r="M19" s="7">
        <v>153</v>
      </c>
      <c r="N19" s="7">
        <v>171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>
        <f t="shared" si="0"/>
        <v>1268</v>
      </c>
      <c r="AJ19" s="6">
        <f t="shared" si="1"/>
        <v>0</v>
      </c>
      <c r="AK19" s="6">
        <f t="shared" si="2"/>
        <v>0</v>
      </c>
      <c r="AL19" s="6">
        <f t="shared" si="3"/>
        <v>1268</v>
      </c>
      <c r="AM19" s="6">
        <f t="shared" si="4"/>
        <v>7</v>
      </c>
      <c r="AN19" s="8">
        <f t="shared" si="5"/>
        <v>181.14285714285714</v>
      </c>
    </row>
    <row r="20" spans="1:40" ht="12.75">
      <c r="A20" s="6">
        <v>17</v>
      </c>
      <c r="B20" s="7">
        <v>833</v>
      </c>
      <c r="C20" s="7" t="s">
        <v>49</v>
      </c>
      <c r="D20" s="7" t="s">
        <v>32</v>
      </c>
      <c r="E20" s="7">
        <v>203</v>
      </c>
      <c r="F20" s="7">
        <v>134</v>
      </c>
      <c r="G20" s="7">
        <v>206</v>
      </c>
      <c r="H20" s="7">
        <v>196</v>
      </c>
      <c r="I20" s="7">
        <v>168</v>
      </c>
      <c r="J20" s="7"/>
      <c r="K20" s="7"/>
      <c r="L20" s="7"/>
      <c r="M20" s="7">
        <v>165</v>
      </c>
      <c r="N20" s="7">
        <v>189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6">
        <f t="shared" si="0"/>
        <v>1261</v>
      </c>
      <c r="AJ20" s="6">
        <f t="shared" si="1"/>
        <v>0</v>
      </c>
      <c r="AK20" s="6">
        <f t="shared" si="2"/>
        <v>0</v>
      </c>
      <c r="AL20" s="6">
        <f t="shared" si="3"/>
        <v>1261</v>
      </c>
      <c r="AM20" s="6">
        <f t="shared" si="4"/>
        <v>7</v>
      </c>
      <c r="AN20" s="8">
        <f t="shared" si="5"/>
        <v>180.14285714285714</v>
      </c>
    </row>
    <row r="21" spans="1:40" ht="12.75">
      <c r="A21" s="6">
        <v>18</v>
      </c>
      <c r="B21" s="7">
        <v>893</v>
      </c>
      <c r="C21" s="7" t="s">
        <v>63</v>
      </c>
      <c r="D21" s="7" t="s">
        <v>35</v>
      </c>
      <c r="E21" s="7">
        <v>230</v>
      </c>
      <c r="F21" s="7">
        <v>151</v>
      </c>
      <c r="G21" s="7">
        <v>134</v>
      </c>
      <c r="H21" s="7">
        <v>181</v>
      </c>
      <c r="I21" s="7">
        <v>166</v>
      </c>
      <c r="J21" s="7">
        <v>200</v>
      </c>
      <c r="K21" s="7">
        <v>168</v>
      </c>
      <c r="L21" s="7">
        <v>159</v>
      </c>
      <c r="M21" s="7">
        <v>164</v>
      </c>
      <c r="N21" s="7">
        <v>203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6">
        <f t="shared" si="0"/>
        <v>1756</v>
      </c>
      <c r="AJ21" s="6">
        <f t="shared" si="1"/>
        <v>0</v>
      </c>
      <c r="AK21" s="6">
        <f t="shared" si="2"/>
        <v>0</v>
      </c>
      <c r="AL21" s="6">
        <f t="shared" si="3"/>
        <v>1756</v>
      </c>
      <c r="AM21" s="6">
        <f t="shared" si="4"/>
        <v>10</v>
      </c>
      <c r="AN21" s="8">
        <f t="shared" si="5"/>
        <v>175.6</v>
      </c>
    </row>
    <row r="22" spans="1:40" ht="12.75">
      <c r="A22" s="6">
        <v>19</v>
      </c>
      <c r="B22" s="7">
        <v>1320</v>
      </c>
      <c r="C22" s="7" t="s">
        <v>44</v>
      </c>
      <c r="D22" s="7" t="s">
        <v>31</v>
      </c>
      <c r="E22" s="7">
        <v>235</v>
      </c>
      <c r="F22" s="7">
        <v>180</v>
      </c>
      <c r="G22" s="7">
        <v>169</v>
      </c>
      <c r="H22" s="7">
        <v>143</v>
      </c>
      <c r="I22" s="7">
        <v>137</v>
      </c>
      <c r="J22" s="7"/>
      <c r="K22" s="7"/>
      <c r="L22" s="7"/>
      <c r="M22" s="7">
        <v>150</v>
      </c>
      <c r="N22" s="7">
        <v>215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6">
        <f t="shared" si="0"/>
        <v>1229</v>
      </c>
      <c r="AJ22" s="6">
        <f t="shared" si="1"/>
        <v>0</v>
      </c>
      <c r="AK22" s="6">
        <f t="shared" si="2"/>
        <v>0</v>
      </c>
      <c r="AL22" s="6">
        <f t="shared" si="3"/>
        <v>1229</v>
      </c>
      <c r="AM22" s="6">
        <f t="shared" si="4"/>
        <v>7</v>
      </c>
      <c r="AN22" s="8">
        <f t="shared" si="5"/>
        <v>175.57142857142858</v>
      </c>
    </row>
    <row r="23" spans="1:40" ht="12.75">
      <c r="A23" s="6">
        <v>20</v>
      </c>
      <c r="B23" s="7">
        <v>819</v>
      </c>
      <c r="C23" s="7" t="s">
        <v>66</v>
      </c>
      <c r="D23" s="7" t="s">
        <v>35</v>
      </c>
      <c r="E23" s="7">
        <v>191</v>
      </c>
      <c r="F23" s="7">
        <v>146</v>
      </c>
      <c r="G23" s="7">
        <v>160</v>
      </c>
      <c r="H23" s="7">
        <v>193</v>
      </c>
      <c r="I23" s="7">
        <v>182</v>
      </c>
      <c r="J23" s="7">
        <v>177</v>
      </c>
      <c r="K23" s="7">
        <v>173</v>
      </c>
      <c r="L23" s="7">
        <v>183</v>
      </c>
      <c r="M23" s="7">
        <v>174</v>
      </c>
      <c r="N23" s="7">
        <v>161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6">
        <f t="shared" si="0"/>
        <v>1740</v>
      </c>
      <c r="AJ23" s="6">
        <f t="shared" si="1"/>
        <v>0</v>
      </c>
      <c r="AK23" s="6">
        <f t="shared" si="2"/>
        <v>0</v>
      </c>
      <c r="AL23" s="6">
        <f t="shared" si="3"/>
        <v>1740</v>
      </c>
      <c r="AM23" s="6">
        <f t="shared" si="4"/>
        <v>10</v>
      </c>
      <c r="AN23" s="8">
        <f t="shared" si="5"/>
        <v>174</v>
      </c>
    </row>
    <row r="24" spans="1:40" ht="12.75">
      <c r="A24" s="6">
        <v>21</v>
      </c>
      <c r="B24" s="7">
        <v>3140</v>
      </c>
      <c r="C24" s="7" t="s">
        <v>59</v>
      </c>
      <c r="D24" s="7" t="s">
        <v>34</v>
      </c>
      <c r="E24" s="7">
        <v>158</v>
      </c>
      <c r="F24" s="7">
        <v>164</v>
      </c>
      <c r="G24" s="7">
        <v>205</v>
      </c>
      <c r="H24" s="7">
        <v>206</v>
      </c>
      <c r="I24" s="7">
        <v>180</v>
      </c>
      <c r="J24" s="7">
        <v>172</v>
      </c>
      <c r="K24" s="7">
        <v>139</v>
      </c>
      <c r="L24" s="7">
        <v>168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6">
        <f t="shared" si="0"/>
        <v>1392</v>
      </c>
      <c r="AJ24" s="6">
        <f t="shared" si="1"/>
        <v>0</v>
      </c>
      <c r="AK24" s="6">
        <f t="shared" si="2"/>
        <v>0</v>
      </c>
      <c r="AL24" s="6">
        <f t="shared" si="3"/>
        <v>1392</v>
      </c>
      <c r="AM24" s="6">
        <f t="shared" si="4"/>
        <v>8</v>
      </c>
      <c r="AN24" s="8">
        <f t="shared" si="5"/>
        <v>174</v>
      </c>
    </row>
    <row r="25" spans="1:40" ht="12.75">
      <c r="A25" s="6">
        <v>22</v>
      </c>
      <c r="B25" s="7">
        <v>1565</v>
      </c>
      <c r="C25" s="7" t="s">
        <v>40</v>
      </c>
      <c r="D25" s="7" t="s">
        <v>30</v>
      </c>
      <c r="E25" s="7">
        <v>151</v>
      </c>
      <c r="F25" s="7">
        <v>141</v>
      </c>
      <c r="G25" s="7">
        <v>182</v>
      </c>
      <c r="H25" s="7">
        <v>182</v>
      </c>
      <c r="I25" s="7"/>
      <c r="J25" s="7"/>
      <c r="K25" s="7">
        <v>211</v>
      </c>
      <c r="L25" s="7">
        <v>100</v>
      </c>
      <c r="M25" s="7">
        <v>197</v>
      </c>
      <c r="N25" s="7">
        <v>224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6">
        <f t="shared" si="0"/>
        <v>1388</v>
      </c>
      <c r="AJ25" s="6">
        <f t="shared" si="1"/>
        <v>0</v>
      </c>
      <c r="AK25" s="6">
        <f t="shared" si="2"/>
        <v>0</v>
      </c>
      <c r="AL25" s="6">
        <f t="shared" si="3"/>
        <v>1388</v>
      </c>
      <c r="AM25" s="6">
        <f t="shared" si="4"/>
        <v>8</v>
      </c>
      <c r="AN25" s="8">
        <f t="shared" si="5"/>
        <v>173.5</v>
      </c>
    </row>
    <row r="26" spans="1:40" ht="12.75">
      <c r="A26" s="6">
        <v>23</v>
      </c>
      <c r="B26" s="7">
        <v>914</v>
      </c>
      <c r="C26" s="7" t="s">
        <v>38</v>
      </c>
      <c r="D26" s="7" t="s">
        <v>30</v>
      </c>
      <c r="E26" s="7">
        <v>115</v>
      </c>
      <c r="F26" s="7">
        <v>137</v>
      </c>
      <c r="G26" s="7"/>
      <c r="H26" s="7"/>
      <c r="I26" s="7">
        <v>182</v>
      </c>
      <c r="J26" s="7">
        <v>187</v>
      </c>
      <c r="K26" s="7">
        <v>221</v>
      </c>
      <c r="L26" s="7">
        <v>196</v>
      </c>
      <c r="M26" s="7">
        <v>196</v>
      </c>
      <c r="N26" s="7">
        <v>145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6">
        <f t="shared" si="0"/>
        <v>1379</v>
      </c>
      <c r="AJ26" s="6">
        <f t="shared" si="1"/>
        <v>0</v>
      </c>
      <c r="AK26" s="6">
        <f t="shared" si="2"/>
        <v>0</v>
      </c>
      <c r="AL26" s="6">
        <f t="shared" si="3"/>
        <v>1379</v>
      </c>
      <c r="AM26" s="6">
        <f t="shared" si="4"/>
        <v>8</v>
      </c>
      <c r="AN26" s="8">
        <f t="shared" si="5"/>
        <v>172.375</v>
      </c>
    </row>
    <row r="27" spans="1:40" ht="12.75">
      <c r="A27" s="6">
        <v>24</v>
      </c>
      <c r="B27" s="7">
        <v>2193</v>
      </c>
      <c r="C27" s="7" t="s">
        <v>42</v>
      </c>
      <c r="D27" s="7" t="s">
        <v>31</v>
      </c>
      <c r="E27" s="7">
        <v>196</v>
      </c>
      <c r="F27" s="7">
        <v>147</v>
      </c>
      <c r="G27" s="7">
        <v>164</v>
      </c>
      <c r="H27" s="7">
        <v>183</v>
      </c>
      <c r="I27" s="7">
        <v>174</v>
      </c>
      <c r="J27" s="7">
        <v>196</v>
      </c>
      <c r="K27" s="7">
        <v>169</v>
      </c>
      <c r="L27" s="7">
        <v>172</v>
      </c>
      <c r="M27" s="7">
        <v>180</v>
      </c>
      <c r="N27" s="7">
        <v>134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6">
        <f t="shared" si="0"/>
        <v>1715</v>
      </c>
      <c r="AJ27" s="6">
        <f t="shared" si="1"/>
        <v>0</v>
      </c>
      <c r="AK27" s="6">
        <f t="shared" si="2"/>
        <v>0</v>
      </c>
      <c r="AL27" s="6">
        <f t="shared" si="3"/>
        <v>1715</v>
      </c>
      <c r="AM27" s="6">
        <f t="shared" si="4"/>
        <v>10</v>
      </c>
      <c r="AN27" s="8">
        <f t="shared" si="5"/>
        <v>171.5</v>
      </c>
    </row>
    <row r="28" spans="1:40" ht="12.75">
      <c r="A28" s="6">
        <v>25</v>
      </c>
      <c r="B28" s="7">
        <v>1247</v>
      </c>
      <c r="C28" s="7" t="s">
        <v>52</v>
      </c>
      <c r="D28" s="10" t="s">
        <v>32</v>
      </c>
      <c r="E28" s="7"/>
      <c r="F28" s="7"/>
      <c r="G28" s="7">
        <v>167</v>
      </c>
      <c r="H28" s="7">
        <v>191</v>
      </c>
      <c r="I28" s="7">
        <v>180</v>
      </c>
      <c r="J28" s="7">
        <v>172</v>
      </c>
      <c r="K28" s="7">
        <v>135</v>
      </c>
      <c r="L28" s="7">
        <v>182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6">
        <f t="shared" si="0"/>
        <v>1027</v>
      </c>
      <c r="AJ28" s="6">
        <f t="shared" si="1"/>
        <v>0</v>
      </c>
      <c r="AK28" s="6">
        <f t="shared" si="2"/>
        <v>0</v>
      </c>
      <c r="AL28" s="6">
        <f t="shared" si="3"/>
        <v>1027</v>
      </c>
      <c r="AM28" s="6">
        <f t="shared" si="4"/>
        <v>6</v>
      </c>
      <c r="AN28" s="8">
        <f t="shared" si="5"/>
        <v>171.16666666666666</v>
      </c>
    </row>
    <row r="29" spans="1:40" ht="12.75">
      <c r="A29" s="6">
        <v>26</v>
      </c>
      <c r="B29" s="7">
        <v>797</v>
      </c>
      <c r="C29" s="7" t="s">
        <v>47</v>
      </c>
      <c r="D29" s="10" t="s">
        <v>32</v>
      </c>
      <c r="E29" s="7">
        <v>182</v>
      </c>
      <c r="F29" s="7">
        <v>235</v>
      </c>
      <c r="G29" s="7">
        <v>147</v>
      </c>
      <c r="H29" s="7">
        <v>177</v>
      </c>
      <c r="I29" s="7"/>
      <c r="J29" s="7"/>
      <c r="K29" s="7"/>
      <c r="L29" s="7"/>
      <c r="M29" s="7">
        <v>140</v>
      </c>
      <c r="N29" s="7">
        <v>145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6">
        <f t="shared" si="0"/>
        <v>1026</v>
      </c>
      <c r="AJ29" s="6">
        <f t="shared" si="1"/>
        <v>0</v>
      </c>
      <c r="AK29" s="6">
        <f t="shared" si="2"/>
        <v>0</v>
      </c>
      <c r="AL29" s="6">
        <f t="shared" si="3"/>
        <v>1026</v>
      </c>
      <c r="AM29" s="6">
        <f t="shared" si="4"/>
        <v>6</v>
      </c>
      <c r="AN29" s="8">
        <f t="shared" si="5"/>
        <v>171</v>
      </c>
    </row>
    <row r="30" spans="1:40" ht="12.75">
      <c r="A30" s="6">
        <v>27</v>
      </c>
      <c r="B30" s="7">
        <v>157</v>
      </c>
      <c r="C30" s="7" t="s">
        <v>50</v>
      </c>
      <c r="D30" s="7" t="s">
        <v>32</v>
      </c>
      <c r="E30" s="7">
        <v>136</v>
      </c>
      <c r="F30" s="7">
        <v>153</v>
      </c>
      <c r="G30" s="7"/>
      <c r="H30" s="7"/>
      <c r="I30" s="7">
        <v>175</v>
      </c>
      <c r="J30" s="7">
        <v>199</v>
      </c>
      <c r="K30" s="7">
        <v>147</v>
      </c>
      <c r="L30" s="7">
        <v>192</v>
      </c>
      <c r="M30" s="7">
        <v>170</v>
      </c>
      <c r="N30" s="7">
        <v>179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6">
        <f t="shared" si="0"/>
        <v>1351</v>
      </c>
      <c r="AJ30" s="6">
        <f t="shared" si="1"/>
        <v>0</v>
      </c>
      <c r="AK30" s="6">
        <f t="shared" si="2"/>
        <v>0</v>
      </c>
      <c r="AL30" s="6">
        <f t="shared" si="3"/>
        <v>1351</v>
      </c>
      <c r="AM30" s="6">
        <f t="shared" si="4"/>
        <v>8</v>
      </c>
      <c r="AN30" s="8">
        <f t="shared" si="5"/>
        <v>168.875</v>
      </c>
    </row>
    <row r="31" spans="1:40" ht="12.75">
      <c r="A31" s="6">
        <v>28</v>
      </c>
      <c r="B31" s="7">
        <v>2402</v>
      </c>
      <c r="C31" s="7" t="s">
        <v>46</v>
      </c>
      <c r="D31" s="7" t="s">
        <v>31</v>
      </c>
      <c r="E31" s="7"/>
      <c r="F31" s="7"/>
      <c r="G31" s="7"/>
      <c r="H31" s="7"/>
      <c r="I31" s="7"/>
      <c r="J31" s="7">
        <v>161</v>
      </c>
      <c r="K31" s="7">
        <v>156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6">
        <f t="shared" si="0"/>
        <v>317</v>
      </c>
      <c r="AJ31" s="6">
        <f t="shared" si="1"/>
        <v>0</v>
      </c>
      <c r="AK31" s="6">
        <f t="shared" si="2"/>
        <v>0</v>
      </c>
      <c r="AL31" s="6">
        <f t="shared" si="3"/>
        <v>317</v>
      </c>
      <c r="AM31" s="6">
        <f t="shared" si="4"/>
        <v>2</v>
      </c>
      <c r="AN31" s="8">
        <f t="shared" si="5"/>
        <v>158.5</v>
      </c>
    </row>
    <row r="32" spans="1:40" ht="12.75">
      <c r="A32" s="6">
        <v>29</v>
      </c>
      <c r="B32" s="7">
        <v>2409</v>
      </c>
      <c r="C32" s="7" t="s">
        <v>56</v>
      </c>
      <c r="D32" s="7" t="s">
        <v>33</v>
      </c>
      <c r="E32" s="7">
        <v>153</v>
      </c>
      <c r="F32" s="7">
        <v>144</v>
      </c>
      <c r="G32" s="7">
        <v>184</v>
      </c>
      <c r="H32" s="7">
        <v>138</v>
      </c>
      <c r="I32" s="7">
        <v>119</v>
      </c>
      <c r="J32" s="7"/>
      <c r="K32" s="7">
        <v>199</v>
      </c>
      <c r="L32" s="7">
        <v>153</v>
      </c>
      <c r="M32" s="7">
        <v>154</v>
      </c>
      <c r="N32" s="7">
        <v>154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6">
        <f t="shared" si="0"/>
        <v>1398</v>
      </c>
      <c r="AJ32" s="6">
        <f t="shared" si="1"/>
        <v>0</v>
      </c>
      <c r="AK32" s="6">
        <f t="shared" si="2"/>
        <v>0</v>
      </c>
      <c r="AL32" s="6">
        <f t="shared" si="3"/>
        <v>1398</v>
      </c>
      <c r="AM32" s="6">
        <f t="shared" si="4"/>
        <v>9</v>
      </c>
      <c r="AN32" s="8">
        <f t="shared" si="5"/>
        <v>155.33333333333334</v>
      </c>
    </row>
    <row r="33" spans="1:40" ht="12.75">
      <c r="A33" s="6">
        <v>30</v>
      </c>
      <c r="B33" s="7">
        <v>2412</v>
      </c>
      <c r="C33" s="7" t="s">
        <v>55</v>
      </c>
      <c r="D33" s="7" t="s">
        <v>33</v>
      </c>
      <c r="E33" s="7">
        <v>158</v>
      </c>
      <c r="F33" s="7">
        <v>125</v>
      </c>
      <c r="G33" s="7">
        <v>125</v>
      </c>
      <c r="H33" s="7"/>
      <c r="I33" s="7"/>
      <c r="J33" s="7">
        <v>141</v>
      </c>
      <c r="K33" s="7">
        <v>177</v>
      </c>
      <c r="L33" s="7">
        <v>127</v>
      </c>
      <c r="M33" s="7">
        <v>178</v>
      </c>
      <c r="N33" s="7">
        <v>143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 t="shared" si="0"/>
        <v>1174</v>
      </c>
      <c r="AJ33" s="6">
        <f t="shared" si="1"/>
        <v>0</v>
      </c>
      <c r="AK33" s="6">
        <f t="shared" si="2"/>
        <v>0</v>
      </c>
      <c r="AL33" s="6">
        <f t="shared" si="3"/>
        <v>1174</v>
      </c>
      <c r="AM33" s="6">
        <f t="shared" si="4"/>
        <v>8</v>
      </c>
      <c r="AN33" s="8">
        <f t="shared" si="5"/>
        <v>146.75</v>
      </c>
    </row>
    <row r="34" spans="1:40" ht="12.75">
      <c r="A34" s="6">
        <v>31</v>
      </c>
      <c r="B34" s="7">
        <v>2139</v>
      </c>
      <c r="C34" s="10" t="s">
        <v>43</v>
      </c>
      <c r="D34" s="7" t="s">
        <v>31</v>
      </c>
      <c r="E34" s="10">
        <v>102</v>
      </c>
      <c r="F34" s="10">
        <v>182</v>
      </c>
      <c r="G34" s="10">
        <v>135</v>
      </c>
      <c r="H34" s="10"/>
      <c r="I34" s="10"/>
      <c r="J34" s="10"/>
      <c r="K34" s="10"/>
      <c r="L34" s="10">
        <v>137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6">
        <f t="shared" si="0"/>
        <v>556</v>
      </c>
      <c r="AJ34" s="6">
        <f t="shared" si="1"/>
        <v>0</v>
      </c>
      <c r="AK34" s="6">
        <f t="shared" si="2"/>
        <v>0</v>
      </c>
      <c r="AL34" s="6">
        <f t="shared" si="3"/>
        <v>556</v>
      </c>
      <c r="AM34" s="6">
        <f t="shared" si="4"/>
        <v>4</v>
      </c>
      <c r="AN34" s="8">
        <f t="shared" si="5"/>
        <v>139</v>
      </c>
    </row>
    <row r="35" spans="1:40" ht="12.75" hidden="1">
      <c r="A35" s="6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f t="shared" si="0"/>
        <v>0</v>
      </c>
      <c r="AJ35" s="6">
        <f t="shared" si="1"/>
        <v>0</v>
      </c>
      <c r="AK35" s="6">
        <f t="shared" si="2"/>
        <v>0</v>
      </c>
      <c r="AL35" s="6">
        <f t="shared" si="3"/>
        <v>0</v>
      </c>
      <c r="AM35" s="6">
        <f t="shared" si="4"/>
        <v>0</v>
      </c>
      <c r="AN35" s="8" t="e">
        <f t="shared" si="5"/>
        <v>#DIV/0!</v>
      </c>
    </row>
    <row r="36" spans="1:40" ht="12.75" hidden="1">
      <c r="A36" s="6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f t="shared" si="0"/>
        <v>0</v>
      </c>
      <c r="AJ36" s="6">
        <f t="shared" si="1"/>
        <v>0</v>
      </c>
      <c r="AK36" s="6">
        <f t="shared" si="2"/>
        <v>0</v>
      </c>
      <c r="AL36" s="6">
        <f t="shared" si="3"/>
        <v>0</v>
      </c>
      <c r="AM36" s="6">
        <f t="shared" si="4"/>
        <v>0</v>
      </c>
      <c r="AN36" s="8" t="e">
        <f t="shared" si="5"/>
        <v>#DIV/0!</v>
      </c>
    </row>
    <row r="37" spans="1:40" ht="12.75" hidden="1">
      <c r="A37" s="6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 t="shared" si="0"/>
        <v>0</v>
      </c>
      <c r="AJ37" s="6">
        <f t="shared" si="1"/>
        <v>0</v>
      </c>
      <c r="AK37" s="6">
        <f t="shared" si="2"/>
        <v>0</v>
      </c>
      <c r="AL37" s="6">
        <f t="shared" si="3"/>
        <v>0</v>
      </c>
      <c r="AM37" s="6">
        <f t="shared" si="4"/>
        <v>0</v>
      </c>
      <c r="AN37" s="8" t="e">
        <f t="shared" si="5"/>
        <v>#DIV/0!</v>
      </c>
    </row>
    <row r="38" spans="1:40" ht="12.75" hidden="1">
      <c r="A38" s="6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f t="shared" si="0"/>
        <v>0</v>
      </c>
      <c r="AJ38" s="6">
        <f t="shared" si="1"/>
        <v>0</v>
      </c>
      <c r="AK38" s="6">
        <f t="shared" si="2"/>
        <v>0</v>
      </c>
      <c r="AL38" s="6">
        <f t="shared" si="3"/>
        <v>0</v>
      </c>
      <c r="AM38" s="6">
        <f t="shared" si="4"/>
        <v>0</v>
      </c>
      <c r="AN38" s="8" t="e">
        <f t="shared" si="5"/>
        <v>#DIV/0!</v>
      </c>
    </row>
    <row r="39" spans="1:40" ht="12.75" hidden="1">
      <c r="A39" s="6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6">
        <f t="shared" si="0"/>
        <v>0</v>
      </c>
      <c r="AJ39" s="6">
        <f t="shared" si="1"/>
        <v>0</v>
      </c>
      <c r="AK39" s="6">
        <f t="shared" si="2"/>
        <v>0</v>
      </c>
      <c r="AL39" s="6">
        <f t="shared" si="3"/>
        <v>0</v>
      </c>
      <c r="AM39" s="6">
        <f t="shared" si="4"/>
        <v>0</v>
      </c>
      <c r="AN39" s="8" t="e">
        <f t="shared" si="5"/>
        <v>#DIV/0!</v>
      </c>
    </row>
    <row r="40" spans="1:40" s="11" customFormat="1" ht="12.75" hidden="1">
      <c r="A40" s="6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">
        <f t="shared" si="0"/>
        <v>0</v>
      </c>
      <c r="AJ40" s="6">
        <f t="shared" si="1"/>
        <v>0</v>
      </c>
      <c r="AK40" s="6">
        <f t="shared" si="2"/>
        <v>0</v>
      </c>
      <c r="AL40" s="6">
        <f t="shared" si="3"/>
        <v>0</v>
      </c>
      <c r="AM40" s="6">
        <f t="shared" si="4"/>
        <v>0</v>
      </c>
      <c r="AN40" s="8" t="e">
        <f t="shared" si="5"/>
        <v>#DIV/0!</v>
      </c>
    </row>
    <row r="41" spans="1:40" s="11" customFormat="1" ht="12.75" hidden="1">
      <c r="A41" s="6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 t="shared" si="0"/>
        <v>0</v>
      </c>
      <c r="AJ41" s="6">
        <f t="shared" si="1"/>
        <v>0</v>
      </c>
      <c r="AK41" s="6">
        <f t="shared" si="2"/>
        <v>0</v>
      </c>
      <c r="AL41" s="6">
        <f t="shared" si="3"/>
        <v>0</v>
      </c>
      <c r="AM41" s="6">
        <f t="shared" si="4"/>
        <v>0</v>
      </c>
      <c r="AN41" s="8" t="e">
        <f t="shared" si="5"/>
        <v>#DIV/0!</v>
      </c>
    </row>
    <row r="42" spans="1:40" s="11" customFormat="1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 t="shared" si="0"/>
        <v>0</v>
      </c>
      <c r="AJ42" s="6">
        <f t="shared" si="1"/>
        <v>0</v>
      </c>
      <c r="AK42" s="6">
        <f t="shared" si="2"/>
        <v>0</v>
      </c>
      <c r="AL42" s="6">
        <f t="shared" si="3"/>
        <v>0</v>
      </c>
      <c r="AM42" s="6">
        <f t="shared" si="4"/>
        <v>0</v>
      </c>
      <c r="AN42" s="8" t="e">
        <f t="shared" si="5"/>
        <v>#DIV/0!</v>
      </c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35:40" ht="12.75">
      <c r="AI65" s="12"/>
      <c r="AJ65" s="12"/>
      <c r="AK65" s="12"/>
      <c r="AL65" s="12"/>
      <c r="AM65" s="12"/>
      <c r="AN65" s="13"/>
    </row>
    <row r="66" spans="35:40" ht="12.75">
      <c r="AI66" s="12"/>
      <c r="AJ66" s="12"/>
      <c r="AK66" s="12"/>
      <c r="AL66" s="12"/>
      <c r="AM66" s="12"/>
      <c r="AN66" s="13"/>
    </row>
    <row r="67" spans="35:40" ht="12.75">
      <c r="AI67" s="12"/>
      <c r="AJ67" s="12"/>
      <c r="AK67" s="12"/>
      <c r="AL67" s="12"/>
      <c r="AM67" s="12"/>
      <c r="AN67" s="13"/>
    </row>
    <row r="68" spans="35:40" ht="12.75"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1:40" ht="12.75">
      <c r="A72" s="14"/>
      <c r="B72" s="15"/>
      <c r="AI72" s="12"/>
      <c r="AJ72" s="12"/>
      <c r="AK72" s="12"/>
      <c r="AL72" s="12"/>
      <c r="AM72" s="12"/>
      <c r="AN72" s="13"/>
    </row>
    <row r="73" spans="1:40" ht="12.75">
      <c r="A73" s="14"/>
      <c r="B73" s="15"/>
      <c r="AI73" s="12"/>
      <c r="AJ73" s="12"/>
      <c r="AK73" s="12"/>
      <c r="AL73" s="12"/>
      <c r="AM73" s="12"/>
      <c r="AN73" s="13"/>
    </row>
    <row r="74" spans="1:40" ht="12.75">
      <c r="A74" s="14"/>
      <c r="B74" s="15"/>
      <c r="AI74" s="12"/>
      <c r="AJ74" s="12"/>
      <c r="AK74" s="12"/>
      <c r="AL74" s="12"/>
      <c r="AM74" s="12"/>
      <c r="AN74" s="13"/>
    </row>
    <row r="75" spans="1:40" ht="12.75">
      <c r="A75" s="14"/>
      <c r="B75" s="15"/>
      <c r="AI75" s="12"/>
      <c r="AJ75" s="12"/>
      <c r="AK75" s="12"/>
      <c r="AL75" s="12"/>
      <c r="AM75" s="12"/>
      <c r="AN75" s="13"/>
    </row>
    <row r="76" spans="35:40" ht="12.75">
      <c r="AI76" s="12"/>
      <c r="AJ76" s="12"/>
      <c r="AK76" s="12"/>
      <c r="AL76" s="12"/>
      <c r="AM76" s="12"/>
      <c r="AN76" s="13"/>
    </row>
    <row r="77" spans="35:40" ht="12.75">
      <c r="AI77" s="12"/>
      <c r="AJ77" s="12"/>
      <c r="AK77" s="12"/>
      <c r="AL77" s="12"/>
      <c r="AM77" s="12"/>
      <c r="AN77" s="13"/>
    </row>
    <row r="78" spans="35:40" ht="12.75">
      <c r="AI78" s="12"/>
      <c r="AJ78" s="12"/>
      <c r="AK78" s="12"/>
      <c r="AL78" s="12"/>
      <c r="AM78" s="12"/>
      <c r="AN78" s="13"/>
    </row>
    <row r="79" spans="35:40" ht="12.75">
      <c r="AI79" s="12"/>
      <c r="AJ79" s="12"/>
      <c r="AK79" s="12"/>
      <c r="AL79" s="12"/>
      <c r="AM79" s="12"/>
      <c r="AN79" s="13"/>
    </row>
    <row r="80" spans="35:39" ht="12.75">
      <c r="AI80" s="12"/>
      <c r="AJ80" s="12"/>
      <c r="AK80" s="12"/>
      <c r="AL80" s="12"/>
      <c r="AM80" s="12"/>
    </row>
    <row r="81" ht="12.75">
      <c r="AM81" s="12"/>
    </row>
    <row r="82" ht="12.75">
      <c r="AM82" s="12"/>
    </row>
    <row r="83" ht="12.75">
      <c r="AM83" s="12"/>
    </row>
  </sheetData>
  <sheetProtection/>
  <printOptions/>
  <pageMargins left="0.3937007874015748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2012-2013
1a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2012-10-15T11:21:19Z</cp:lastPrinted>
  <dcterms:created xsi:type="dcterms:W3CDTF">1999-10-03T14:06:37Z</dcterms:created>
  <dcterms:modified xsi:type="dcterms:W3CDTF">2012-10-15T11:25:53Z</dcterms:modified>
  <cp:category/>
  <cp:version/>
  <cp:contentType/>
  <cp:contentStatus/>
</cp:coreProperties>
</file>